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filterPrivacy="1" defaultThemeVersion="166925"/>
  <xr:revisionPtr revIDLastSave="0" documentId="13_ncr:1_{0ADB0BB6-0856-4F05-8E27-35B667967D15}" xr6:coauthVersionLast="36" xr6:coauthVersionMax="36" xr10:uidLastSave="{00000000-0000-0000-0000-000000000000}"/>
  <bookViews>
    <workbookView xWindow="0" yWindow="0" windowWidth="19200" windowHeight="8150" xr2:uid="{8F7F2436-B4C9-4667-8554-CBA40F9606DA}"/>
  </bookViews>
  <sheets>
    <sheet name="Question 1" sheetId="2" r:id="rId1"/>
    <sheet name="Question 2" sheetId="3" r:id="rId2"/>
    <sheet name="Question 3" sheetId="4" r:id="rId3"/>
    <sheet name="Question 4" sheetId="5" r:id="rId4"/>
    <sheet name="Question 5" sheetId="6"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5" l="1"/>
  <c r="M10" i="5"/>
  <c r="K10" i="5"/>
  <c r="I10" i="5"/>
  <c r="H10" i="5"/>
  <c r="F10" i="5"/>
  <c r="D10" i="5"/>
  <c r="C10" i="5"/>
  <c r="N9" i="5"/>
  <c r="M9" i="5"/>
  <c r="K9" i="5"/>
  <c r="I9" i="5"/>
  <c r="H9" i="5"/>
  <c r="F9" i="5"/>
  <c r="D9" i="5"/>
  <c r="C9" i="5"/>
  <c r="N8" i="5"/>
  <c r="M8" i="5"/>
  <c r="K8" i="5"/>
  <c r="I8" i="5"/>
  <c r="H8" i="5" s="1"/>
  <c r="N7" i="5"/>
  <c r="M7" i="5"/>
  <c r="K7" i="5"/>
  <c r="I7" i="5"/>
  <c r="H7" i="5"/>
  <c r="F7" i="5"/>
  <c r="D7" i="5"/>
  <c r="C7" i="5"/>
  <c r="N6" i="5"/>
  <c r="M6" i="5"/>
  <c r="K6" i="5"/>
  <c r="I6" i="5"/>
  <c r="H6" i="5"/>
  <c r="F6" i="5"/>
  <c r="D6" i="5"/>
  <c r="C6" i="5"/>
  <c r="N5" i="5"/>
  <c r="M5" i="5"/>
  <c r="K5" i="5"/>
  <c r="I5" i="5"/>
  <c r="H5" i="5"/>
  <c r="F5" i="5"/>
  <c r="D5" i="5"/>
  <c r="C5" i="5"/>
  <c r="F10" i="4"/>
  <c r="E10" i="4"/>
  <c r="C10" i="4"/>
  <c r="F9" i="4"/>
  <c r="E9" i="4" s="1"/>
  <c r="C9" i="4"/>
  <c r="F8" i="4"/>
  <c r="E8" i="4"/>
  <c r="C8" i="4"/>
  <c r="F7" i="4"/>
  <c r="C7" i="4" s="1"/>
  <c r="E7" i="4"/>
  <c r="F6" i="4"/>
  <c r="E6" i="4"/>
  <c r="C6" i="4"/>
  <c r="F5" i="4"/>
  <c r="E5" i="4"/>
  <c r="C5" i="4"/>
  <c r="F12" i="3"/>
  <c r="E12" i="3"/>
  <c r="C12" i="3"/>
  <c r="F11" i="3"/>
  <c r="E11" i="3" s="1"/>
  <c r="F10" i="3"/>
  <c r="E10" i="3"/>
  <c r="C10" i="3"/>
  <c r="F9" i="3"/>
  <c r="E9" i="3"/>
  <c r="C9" i="3"/>
  <c r="F8" i="3"/>
  <c r="E8" i="3"/>
  <c r="C8" i="3"/>
  <c r="F7" i="3"/>
  <c r="E7" i="3"/>
  <c r="C7" i="3"/>
  <c r="G6" i="2"/>
  <c r="G7" i="2"/>
  <c r="G8" i="2"/>
  <c r="G9" i="2"/>
  <c r="G10" i="2"/>
  <c r="G11" i="2"/>
  <c r="C8" i="5" l="1"/>
  <c r="D8" i="5"/>
  <c r="F8" i="5"/>
  <c r="C11" i="3"/>
</calcChain>
</file>

<file path=xl/sharedStrings.xml><?xml version="1.0" encoding="utf-8"?>
<sst xmlns="http://schemas.openxmlformats.org/spreadsheetml/2006/main" count="86" uniqueCount="43">
  <si>
    <t>Female</t>
  </si>
  <si>
    <t>Male</t>
  </si>
  <si>
    <t>Total</t>
  </si>
  <si>
    <t>POLICE OFFICERS</t>
  </si>
  <si>
    <t>Standard Car Driver</t>
  </si>
  <si>
    <t>Advanced Car Driver</t>
  </si>
  <si>
    <t>Roads and crime unit</t>
  </si>
  <si>
    <t>Serious Collision</t>
  </si>
  <si>
    <t>Response</t>
  </si>
  <si>
    <t>Beat management</t>
  </si>
  <si>
    <t>Firearms</t>
  </si>
  <si>
    <t>Dog Handling</t>
  </si>
  <si>
    <t>Force CID</t>
  </si>
  <si>
    <t>Advanced Car Driver Pass rate</t>
  </si>
  <si>
    <t>Female Pass</t>
  </si>
  <si>
    <t>Male Pass</t>
  </si>
  <si>
    <t>Female Fail</t>
  </si>
  <si>
    <t>Male Fail</t>
  </si>
  <si>
    <t>Overall Pass Rate</t>
  </si>
  <si>
    <t>Total attending course</t>
  </si>
  <si>
    <t>1.	How many police officers do you have and how are they divided by gender?</t>
  </si>
  <si>
    <t>From 2017 to current date</t>
  </si>
  <si>
    <t xml:space="preserve"> </t>
  </si>
  <si>
    <t>2.	How many police officers are standard response trained drivers and how are they divided by gender?</t>
  </si>
  <si>
    <t xml:space="preserve">Data based on an annual basis in the April of each year and the to current figure. </t>
  </si>
  <si>
    <t>For April 2017 to current date</t>
  </si>
  <si>
    <t>1st April 2017 to March 31st 2018</t>
  </si>
  <si>
    <t>1st April 2018 to March 31st 2019</t>
  </si>
  <si>
    <t>1st April 2019 to March 31st 2020</t>
  </si>
  <si>
    <t>1st April 2020 to March 31st 2021</t>
  </si>
  <si>
    <t>1st April 2021 to March 31st 2022</t>
  </si>
  <si>
    <t>1st April 2022 to Oct 2022</t>
  </si>
  <si>
    <t>3.	How many police officers are advanced trained drivers and how are they divided by gender?</t>
  </si>
  <si>
    <t>4.	What is the success rate on the advanced driving course, divided by gender?</t>
  </si>
  <si>
    <t>5.	How many police officers are there in the following roles, divided by gender?
a.	CID
b.	roads and crime unit (or equivalent, i.e. roads policing unit, traffic unit, etc.)
c.	serious collision investigation unit
d.	response
e.	beat management
f.	firearms
g.	dog handling</t>
  </si>
  <si>
    <t>Question 5a</t>
  </si>
  <si>
    <t xml:space="preserve">Data is at April of each year </t>
  </si>
  <si>
    <t>Question 5b</t>
  </si>
  <si>
    <t>Question 5c</t>
  </si>
  <si>
    <t>Question 5d</t>
  </si>
  <si>
    <t>Question 5e</t>
  </si>
  <si>
    <t>Question 5f</t>
  </si>
  <si>
    <t>Question 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</si>
</sst>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164" fontId="0" fillId="0" borderId="1" xfId="1" applyNumberFormat="1" applyFont="1" applyBorder="1" applyAlignment="1">
      <alignment horizontal="center"/>
    </xf>
    <xf numFmtId="17" fontId="0" fillId="0" borderId="1" xfId="0" applyNumberFormat="1" applyBorder="1"/>
    <xf numFmtId="0" fontId="2" fillId="0" borderId="0" xfId="0" applyFont="1" applyAlignment="1">
      <alignment horizontal="center"/>
    </xf>
    <xf numFmtId="17" fontId="0" fillId="0" borderId="1" xfId="0" applyNumberFormat="1" applyBorder="1" applyAlignment="1">
      <alignment wrapText="1"/>
    </xf>
    <xf numFmtId="17" fontId="0" fillId="0" borderId="1" xfId="0" applyNumberFormat="1" applyFont="1" applyBorder="1"/>
    <xf numFmtId="164" fontId="2" fillId="0" borderId="1" xfId="1" applyNumberFormat="1" applyFont="1" applyBorder="1" applyAlignment="1">
      <alignment horizontal="center"/>
    </xf>
    <xf numFmtId="0" fontId="0" fillId="0" borderId="1" xfId="0" applyBorder="1" applyAlignment="1">
      <alignment horizontal="center"/>
    </xf>
    <xf numFmtId="0" fontId="2" fillId="2" borderId="1" xfId="0" applyFont="1" applyFill="1" applyBorder="1" applyAlignment="1">
      <alignment horizontal="center" wrapText="1"/>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xf>
    <xf numFmtId="164" fontId="0" fillId="2" borderId="1" xfId="1" applyNumberFormat="1" applyFont="1" applyFill="1" applyBorder="1" applyAlignment="1">
      <alignment horizont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xf>
    <xf numFmtId="164" fontId="0" fillId="3" borderId="1" xfId="1" applyNumberFormat="1" applyFont="1" applyFill="1" applyBorder="1" applyAlignment="1">
      <alignment horizontal="center"/>
    </xf>
    <xf numFmtId="0" fontId="0" fillId="0" borderId="0" xfId="0" applyAlignment="1">
      <alignment vertical="top" wrapText="1"/>
    </xf>
    <xf numFmtId="0" fontId="0" fillId="0" borderId="0" xfId="0" applyAlignment="1">
      <alignment vertical="top"/>
    </xf>
    <xf numFmtId="0" fontId="2" fillId="3" borderId="1" xfId="0" applyFont="1" applyFill="1" applyBorder="1" applyAlignment="1">
      <alignment horizontal="center" vertical="center" wrapText="1"/>
    </xf>
    <xf numFmtId="0" fontId="0" fillId="3" borderId="1" xfId="0" applyFill="1" applyBorder="1" applyAlignment="1">
      <alignment horizontal="center"/>
    </xf>
    <xf numFmtId="0" fontId="2" fillId="3" borderId="0" xfId="0" applyFont="1" applyFill="1" applyAlignment="1">
      <alignment horizontal="center" vertical="center" wrapText="1"/>
    </xf>
    <xf numFmtId="0" fontId="0" fillId="3" borderId="2" xfId="0" applyFill="1" applyBorder="1" applyAlignment="1">
      <alignment horizontal="center"/>
    </xf>
    <xf numFmtId="0" fontId="0" fillId="3" borderId="3" xfId="0"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BED1-6ED9-4111-85BC-43231370E0C5}">
  <sheetPr>
    <tabColor rgb="FFC00000"/>
  </sheetPr>
  <dimension ref="A1:G11"/>
  <sheetViews>
    <sheetView tabSelected="1" workbookViewId="0">
      <selection activeCell="A3" sqref="A3"/>
    </sheetView>
  </sheetViews>
  <sheetFormatPr defaultRowHeight="14.5" x14ac:dyDescent="0.35"/>
  <sheetData>
    <row r="1" spans="1:7" x14ac:dyDescent="0.35">
      <c r="A1" t="s">
        <v>20</v>
      </c>
    </row>
    <row r="2" spans="1:7" x14ac:dyDescent="0.35">
      <c r="A2" t="s">
        <v>21</v>
      </c>
    </row>
    <row r="3" spans="1:7" x14ac:dyDescent="0.35">
      <c r="A3" t="s">
        <v>24</v>
      </c>
    </row>
    <row r="5" spans="1:7" ht="29.5" customHeight="1" x14ac:dyDescent="0.35">
      <c r="B5" s="8" t="s">
        <v>3</v>
      </c>
      <c r="C5" s="9" t="s">
        <v>0</v>
      </c>
      <c r="D5" s="9"/>
      <c r="E5" s="9" t="s">
        <v>1</v>
      </c>
      <c r="F5" s="9"/>
      <c r="G5" s="10" t="s">
        <v>2</v>
      </c>
    </row>
    <row r="6" spans="1:7" x14ac:dyDescent="0.35">
      <c r="A6" s="3" t="s">
        <v>22</v>
      </c>
      <c r="B6" s="2">
        <v>42826</v>
      </c>
      <c r="C6" s="7">
        <v>2125</v>
      </c>
      <c r="D6" s="1">
        <v>0.31697494033412887</v>
      </c>
      <c r="E6" s="7">
        <v>4579</v>
      </c>
      <c r="F6" s="1">
        <v>0.68302505966587113</v>
      </c>
      <c r="G6" s="7">
        <f>C6+E6</f>
        <v>6704</v>
      </c>
    </row>
    <row r="7" spans="1:7" x14ac:dyDescent="0.35">
      <c r="A7" s="3"/>
      <c r="B7" s="2">
        <v>43191</v>
      </c>
      <c r="C7" s="7">
        <v>2141</v>
      </c>
      <c r="D7" s="1">
        <v>0.31912356535996422</v>
      </c>
      <c r="E7" s="7">
        <v>4568</v>
      </c>
      <c r="F7" s="1">
        <v>0.68087643464003578</v>
      </c>
      <c r="G7" s="7">
        <f>C7+E7</f>
        <v>6709</v>
      </c>
    </row>
    <row r="8" spans="1:7" x14ac:dyDescent="0.35">
      <c r="A8" s="3"/>
      <c r="B8" s="2">
        <v>43556</v>
      </c>
      <c r="C8" s="7">
        <v>2130</v>
      </c>
      <c r="D8" s="1">
        <v>0.32136391068195536</v>
      </c>
      <c r="E8" s="7">
        <v>4498</v>
      </c>
      <c r="F8" s="1">
        <v>0.67863608931804464</v>
      </c>
      <c r="G8" s="7">
        <f>C8+E8</f>
        <v>6628</v>
      </c>
    </row>
    <row r="9" spans="1:7" x14ac:dyDescent="0.35">
      <c r="A9" s="3"/>
      <c r="B9" s="2">
        <v>43922</v>
      </c>
      <c r="C9" s="7">
        <v>2169</v>
      </c>
      <c r="D9" s="1">
        <v>0.32670582919114327</v>
      </c>
      <c r="E9" s="7">
        <v>4470</v>
      </c>
      <c r="F9" s="1">
        <v>0.67329417080885678</v>
      </c>
      <c r="G9" s="7">
        <f>C9+E9</f>
        <v>6639</v>
      </c>
    </row>
    <row r="10" spans="1:7" x14ac:dyDescent="0.35">
      <c r="A10" s="3"/>
      <c r="B10" s="2">
        <v>44287</v>
      </c>
      <c r="C10" s="7">
        <v>2486</v>
      </c>
      <c r="D10" s="1">
        <v>0.34022170521417816</v>
      </c>
      <c r="E10" s="7">
        <v>4821</v>
      </c>
      <c r="F10" s="1">
        <v>0.65977829478582184</v>
      </c>
      <c r="G10" s="7">
        <f>C10+E10</f>
        <v>7307</v>
      </c>
    </row>
    <row r="11" spans="1:7" x14ac:dyDescent="0.35">
      <c r="A11" s="3"/>
      <c r="B11" s="2">
        <v>44835</v>
      </c>
      <c r="C11" s="7">
        <v>2730</v>
      </c>
      <c r="D11" s="1">
        <v>0.35583941605839414</v>
      </c>
      <c r="E11" s="7">
        <v>4942</v>
      </c>
      <c r="F11" s="1">
        <v>0.6441605839416058</v>
      </c>
      <c r="G11" s="7">
        <f>C11+E11</f>
        <v>7672</v>
      </c>
    </row>
  </sheetData>
  <mergeCells count="2">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4530-1DDB-460E-9DD5-EF58B5CBCCC8}">
  <sheetPr>
    <tabColor rgb="FFFFFF00"/>
  </sheetPr>
  <dimension ref="A1:F12"/>
  <sheetViews>
    <sheetView workbookViewId="0">
      <selection activeCell="A7" sqref="A7:A12"/>
    </sheetView>
  </sheetViews>
  <sheetFormatPr defaultRowHeight="14.5" x14ac:dyDescent="0.35"/>
  <cols>
    <col min="1" max="1" width="34.36328125" customWidth="1"/>
  </cols>
  <sheetData>
    <row r="1" spans="1:6" x14ac:dyDescent="0.35">
      <c r="A1" t="s">
        <v>23</v>
      </c>
    </row>
    <row r="2" spans="1:6" x14ac:dyDescent="0.35">
      <c r="A2" t="s">
        <v>25</v>
      </c>
    </row>
    <row r="3" spans="1:6" x14ac:dyDescent="0.35">
      <c r="A3" t="s">
        <v>22</v>
      </c>
    </row>
    <row r="6" spans="1:6" ht="43.5" x14ac:dyDescent="0.35">
      <c r="A6" s="11" t="s">
        <v>4</v>
      </c>
      <c r="B6" s="9" t="s">
        <v>0</v>
      </c>
      <c r="C6" s="9"/>
      <c r="D6" s="9" t="s">
        <v>1</v>
      </c>
      <c r="E6" s="9"/>
      <c r="F6" s="10" t="s">
        <v>2</v>
      </c>
    </row>
    <row r="7" spans="1:6" x14ac:dyDescent="0.35">
      <c r="A7" s="2" t="s">
        <v>26</v>
      </c>
      <c r="B7" s="7">
        <v>35</v>
      </c>
      <c r="C7" s="1">
        <f>B7/F7</f>
        <v>0.19444444444444445</v>
      </c>
      <c r="D7" s="7">
        <v>145</v>
      </c>
      <c r="E7" s="1">
        <f>D7/F7</f>
        <v>0.80555555555555558</v>
      </c>
      <c r="F7" s="7">
        <f>B7+D7</f>
        <v>180</v>
      </c>
    </row>
    <row r="8" spans="1:6" x14ac:dyDescent="0.35">
      <c r="A8" s="2" t="s">
        <v>27</v>
      </c>
      <c r="B8" s="7">
        <v>96</v>
      </c>
      <c r="C8" s="1">
        <f>B8/F8</f>
        <v>0.17518248175182483</v>
      </c>
      <c r="D8" s="7">
        <v>452</v>
      </c>
      <c r="E8" s="1">
        <f>D8/F8</f>
        <v>0.82481751824817517</v>
      </c>
      <c r="F8" s="7">
        <f>B8+D8</f>
        <v>548</v>
      </c>
    </row>
    <row r="9" spans="1:6" x14ac:dyDescent="0.35">
      <c r="A9" s="2" t="s">
        <v>28</v>
      </c>
      <c r="B9" s="7">
        <v>83</v>
      </c>
      <c r="C9" s="1">
        <f>B9/F9</f>
        <v>0.2178477690288714</v>
      </c>
      <c r="D9" s="7">
        <v>298</v>
      </c>
      <c r="E9" s="1">
        <f>D9/F9</f>
        <v>0.78215223097112863</v>
      </c>
      <c r="F9" s="7">
        <f>B9+D9</f>
        <v>381</v>
      </c>
    </row>
    <row r="10" spans="1:6" x14ac:dyDescent="0.35">
      <c r="A10" s="2" t="s">
        <v>29</v>
      </c>
      <c r="B10" s="7">
        <v>81</v>
      </c>
      <c r="C10" s="1">
        <f>B10/F10</f>
        <v>0.20984455958549222</v>
      </c>
      <c r="D10" s="7">
        <v>305</v>
      </c>
      <c r="E10" s="1">
        <f>D10/F10</f>
        <v>0.7901554404145078</v>
      </c>
      <c r="F10" s="7">
        <f>B10+D10</f>
        <v>386</v>
      </c>
    </row>
    <row r="11" spans="1:6" x14ac:dyDescent="0.35">
      <c r="A11" s="2" t="s">
        <v>30</v>
      </c>
      <c r="B11" s="7">
        <v>103</v>
      </c>
      <c r="C11" s="1">
        <f>B11/F11</f>
        <v>0.25750000000000001</v>
      </c>
      <c r="D11" s="7">
        <v>297</v>
      </c>
      <c r="E11" s="1">
        <f>D11/F11</f>
        <v>0.74250000000000005</v>
      </c>
      <c r="F11" s="7">
        <f>B11+D11</f>
        <v>400</v>
      </c>
    </row>
    <row r="12" spans="1:6" x14ac:dyDescent="0.35">
      <c r="A12" s="2" t="s">
        <v>31</v>
      </c>
      <c r="B12" s="7">
        <v>46</v>
      </c>
      <c r="C12" s="1">
        <f>B12/F12</f>
        <v>0.29113924050632911</v>
      </c>
      <c r="D12" s="7">
        <v>112</v>
      </c>
      <c r="E12" s="1">
        <f>D12/F12</f>
        <v>0.70886075949367089</v>
      </c>
      <c r="F12" s="7">
        <f>B12+D12</f>
        <v>158</v>
      </c>
    </row>
  </sheetData>
  <mergeCells count="2">
    <mergeCell ref="B6:C6"/>
    <mergeCell ref="D6: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6814-E56F-4A44-BE54-86302369E247}">
  <sheetPr>
    <tabColor rgb="FF00B0F0"/>
  </sheetPr>
  <dimension ref="A1:F10"/>
  <sheetViews>
    <sheetView workbookViewId="0">
      <selection activeCell="A5" sqref="A5:A10"/>
    </sheetView>
  </sheetViews>
  <sheetFormatPr defaultRowHeight="14.5" x14ac:dyDescent="0.35"/>
  <cols>
    <col min="1" max="1" width="47.54296875" customWidth="1"/>
  </cols>
  <sheetData>
    <row r="1" spans="1:6" x14ac:dyDescent="0.35">
      <c r="A1" t="s">
        <v>32</v>
      </c>
    </row>
    <row r="4" spans="1:6" ht="43.5" x14ac:dyDescent="0.35">
      <c r="A4" s="11" t="s">
        <v>5</v>
      </c>
      <c r="B4" s="9" t="s">
        <v>0</v>
      </c>
      <c r="C4" s="9"/>
      <c r="D4" s="9" t="s">
        <v>1</v>
      </c>
      <c r="E4" s="9"/>
      <c r="F4" s="10" t="s">
        <v>2</v>
      </c>
    </row>
    <row r="5" spans="1:6" x14ac:dyDescent="0.35">
      <c r="A5" s="2" t="s">
        <v>26</v>
      </c>
      <c r="B5" s="7">
        <v>10</v>
      </c>
      <c r="C5" s="1">
        <f>B5/F5</f>
        <v>0.1</v>
      </c>
      <c r="D5" s="7">
        <v>90</v>
      </c>
      <c r="E5" s="1">
        <f>D5/F5</f>
        <v>0.9</v>
      </c>
      <c r="F5" s="7">
        <f>B5+D5</f>
        <v>100</v>
      </c>
    </row>
    <row r="6" spans="1:6" x14ac:dyDescent="0.35">
      <c r="A6" s="2" t="s">
        <v>27</v>
      </c>
      <c r="B6" s="7">
        <v>15</v>
      </c>
      <c r="C6" s="1">
        <f t="shared" ref="C6:C10" si="0">B6/F6</f>
        <v>6.8181818181818177E-2</v>
      </c>
      <c r="D6" s="7">
        <v>205</v>
      </c>
      <c r="E6" s="1">
        <f t="shared" ref="E6:E10" si="1">D6/F6</f>
        <v>0.93181818181818177</v>
      </c>
      <c r="F6" s="7">
        <f t="shared" ref="F6:F10" si="2">B6+D6</f>
        <v>220</v>
      </c>
    </row>
    <row r="7" spans="1:6" x14ac:dyDescent="0.35">
      <c r="A7" s="2" t="s">
        <v>28</v>
      </c>
      <c r="B7" s="7">
        <v>13</v>
      </c>
      <c r="C7" s="1">
        <f t="shared" si="0"/>
        <v>9.285714285714286E-2</v>
      </c>
      <c r="D7" s="7">
        <v>127</v>
      </c>
      <c r="E7" s="1">
        <f t="shared" si="1"/>
        <v>0.90714285714285714</v>
      </c>
      <c r="F7" s="7">
        <f t="shared" si="2"/>
        <v>140</v>
      </c>
    </row>
    <row r="8" spans="1:6" x14ac:dyDescent="0.35">
      <c r="A8" s="2" t="s">
        <v>29</v>
      </c>
      <c r="B8" s="7">
        <v>23</v>
      </c>
      <c r="C8" s="1">
        <f t="shared" si="0"/>
        <v>0.16428571428571428</v>
      </c>
      <c r="D8" s="7">
        <v>117</v>
      </c>
      <c r="E8" s="1">
        <f t="shared" si="1"/>
        <v>0.83571428571428574</v>
      </c>
      <c r="F8" s="7">
        <f t="shared" si="2"/>
        <v>140</v>
      </c>
    </row>
    <row r="9" spans="1:6" x14ac:dyDescent="0.35">
      <c r="A9" s="2" t="s">
        <v>30</v>
      </c>
      <c r="B9" s="7">
        <v>28</v>
      </c>
      <c r="C9" s="1">
        <f t="shared" si="0"/>
        <v>0.10687022900763359</v>
      </c>
      <c r="D9" s="7">
        <v>234</v>
      </c>
      <c r="E9" s="1">
        <f t="shared" si="1"/>
        <v>0.89312977099236646</v>
      </c>
      <c r="F9" s="7">
        <f t="shared" si="2"/>
        <v>262</v>
      </c>
    </row>
    <row r="10" spans="1:6" x14ac:dyDescent="0.35">
      <c r="A10" s="2" t="s">
        <v>31</v>
      </c>
      <c r="B10" s="7">
        <v>16</v>
      </c>
      <c r="C10" s="1">
        <f t="shared" si="0"/>
        <v>0.14953271028037382</v>
      </c>
      <c r="D10" s="7">
        <v>91</v>
      </c>
      <c r="E10" s="1">
        <f t="shared" si="1"/>
        <v>0.85046728971962615</v>
      </c>
      <c r="F10" s="7">
        <f t="shared" si="2"/>
        <v>107</v>
      </c>
    </row>
  </sheetData>
  <mergeCells count="2">
    <mergeCell ref="B4:C4"/>
    <mergeCell ref="D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1AED-C3C9-4956-9B8B-4D5B7D706683}">
  <sheetPr>
    <tabColor theme="3" tint="0.59999389629810485"/>
  </sheetPr>
  <dimension ref="A1:N10"/>
  <sheetViews>
    <sheetView workbookViewId="0">
      <selection activeCell="C12" sqref="C12"/>
    </sheetView>
  </sheetViews>
  <sheetFormatPr defaultRowHeight="14.5" x14ac:dyDescent="0.35"/>
  <cols>
    <col min="2" max="2" width="41.81640625" customWidth="1"/>
    <col min="3" max="3" width="15.08984375" bestFit="1" customWidth="1"/>
  </cols>
  <sheetData>
    <row r="1" spans="1:14" x14ac:dyDescent="0.35">
      <c r="A1" t="s">
        <v>33</v>
      </c>
    </row>
    <row r="4" spans="1:14" ht="43.5" x14ac:dyDescent="0.35">
      <c r="A4" s="3"/>
      <c r="B4" s="11" t="s">
        <v>13</v>
      </c>
      <c r="C4" s="10" t="s">
        <v>18</v>
      </c>
      <c r="D4" s="12" t="s">
        <v>19</v>
      </c>
      <c r="E4" s="13" t="s">
        <v>14</v>
      </c>
      <c r="F4" s="14"/>
      <c r="G4" s="13" t="s">
        <v>15</v>
      </c>
      <c r="H4" s="14"/>
      <c r="I4" s="10" t="s">
        <v>2</v>
      </c>
      <c r="J4" s="17" t="s">
        <v>16</v>
      </c>
      <c r="K4" s="18"/>
      <c r="L4" s="17" t="s">
        <v>17</v>
      </c>
      <c r="M4" s="18"/>
      <c r="N4" s="19" t="s">
        <v>2</v>
      </c>
    </row>
    <row r="5" spans="1:14" x14ac:dyDescent="0.35">
      <c r="A5" s="3" t="s">
        <v>22</v>
      </c>
      <c r="B5" s="2" t="s">
        <v>26</v>
      </c>
      <c r="C5" s="6">
        <f t="shared" ref="C5:C10" si="0">I5/SUM(I5,N5)</f>
        <v>0.96153846153846156</v>
      </c>
      <c r="D5" s="7">
        <f>I5+N5</f>
        <v>104</v>
      </c>
      <c r="E5" s="15">
        <v>10</v>
      </c>
      <c r="F5" s="16">
        <f>E5/I5</f>
        <v>0.1</v>
      </c>
      <c r="G5" s="15">
        <v>90</v>
      </c>
      <c r="H5" s="16">
        <f>G5/I5</f>
        <v>0.9</v>
      </c>
      <c r="I5" s="15">
        <f>E5+G5</f>
        <v>100</v>
      </c>
      <c r="J5" s="20">
        <v>1</v>
      </c>
      <c r="K5" s="21">
        <f>J5/N5</f>
        <v>0.25</v>
      </c>
      <c r="L5" s="20">
        <v>3</v>
      </c>
      <c r="M5" s="21">
        <f>L5/N5</f>
        <v>0.75</v>
      </c>
      <c r="N5" s="20">
        <f>J5+L5</f>
        <v>4</v>
      </c>
    </row>
    <row r="6" spans="1:14" x14ac:dyDescent="0.35">
      <c r="B6" s="2" t="s">
        <v>27</v>
      </c>
      <c r="C6" s="6">
        <f t="shared" si="0"/>
        <v>0.94827586206896552</v>
      </c>
      <c r="D6" s="7">
        <f t="shared" ref="D6:D10" si="1">I6+N6</f>
        <v>232</v>
      </c>
      <c r="E6" s="15">
        <v>15</v>
      </c>
      <c r="F6" s="16">
        <f t="shared" ref="F6:F10" si="2">E6/I6</f>
        <v>6.8181818181818177E-2</v>
      </c>
      <c r="G6" s="15">
        <v>205</v>
      </c>
      <c r="H6" s="16">
        <f t="shared" ref="H6:H10" si="3">G6/I6</f>
        <v>0.93181818181818177</v>
      </c>
      <c r="I6" s="15">
        <f t="shared" ref="I6:I10" si="4">E6+G6</f>
        <v>220</v>
      </c>
      <c r="J6" s="20">
        <v>0</v>
      </c>
      <c r="K6" s="21">
        <f t="shared" ref="K6:K10" si="5">J6/N6</f>
        <v>0</v>
      </c>
      <c r="L6" s="20">
        <v>12</v>
      </c>
      <c r="M6" s="21">
        <f t="shared" ref="M6:M10" si="6">L6/N6</f>
        <v>1</v>
      </c>
      <c r="N6" s="20">
        <f t="shared" ref="N6:N10" si="7">J6+L6</f>
        <v>12</v>
      </c>
    </row>
    <row r="7" spans="1:14" x14ac:dyDescent="0.35">
      <c r="B7" s="2" t="s">
        <v>28</v>
      </c>
      <c r="C7" s="6">
        <f t="shared" si="0"/>
        <v>0.91503267973856206</v>
      </c>
      <c r="D7" s="7">
        <f t="shared" si="1"/>
        <v>153</v>
      </c>
      <c r="E7" s="15">
        <v>13</v>
      </c>
      <c r="F7" s="16">
        <f t="shared" si="2"/>
        <v>9.285714285714286E-2</v>
      </c>
      <c r="G7" s="15">
        <v>127</v>
      </c>
      <c r="H7" s="16">
        <f t="shared" si="3"/>
        <v>0.90714285714285714</v>
      </c>
      <c r="I7" s="15">
        <f t="shared" si="4"/>
        <v>140</v>
      </c>
      <c r="J7" s="20">
        <v>1</v>
      </c>
      <c r="K7" s="21">
        <f t="shared" si="5"/>
        <v>7.6923076923076927E-2</v>
      </c>
      <c r="L7" s="20">
        <v>12</v>
      </c>
      <c r="M7" s="21">
        <f t="shared" si="6"/>
        <v>0.92307692307692313</v>
      </c>
      <c r="N7" s="20">
        <f t="shared" si="7"/>
        <v>13</v>
      </c>
    </row>
    <row r="8" spans="1:14" x14ac:dyDescent="0.35">
      <c r="B8" s="2" t="s">
        <v>29</v>
      </c>
      <c r="C8" s="6">
        <f t="shared" si="0"/>
        <v>0.93333333333333335</v>
      </c>
      <c r="D8" s="7">
        <f t="shared" si="1"/>
        <v>150</v>
      </c>
      <c r="E8" s="15">
        <v>23</v>
      </c>
      <c r="F8" s="16">
        <f t="shared" si="2"/>
        <v>0.16428571428571428</v>
      </c>
      <c r="G8" s="15">
        <v>117</v>
      </c>
      <c r="H8" s="16">
        <f t="shared" si="3"/>
        <v>0.83571428571428574</v>
      </c>
      <c r="I8" s="15">
        <f t="shared" si="4"/>
        <v>140</v>
      </c>
      <c r="J8" s="20">
        <v>1</v>
      </c>
      <c r="K8" s="21">
        <f t="shared" si="5"/>
        <v>0.1</v>
      </c>
      <c r="L8" s="20">
        <v>9</v>
      </c>
      <c r="M8" s="21">
        <f t="shared" si="6"/>
        <v>0.9</v>
      </c>
      <c r="N8" s="20">
        <f t="shared" si="7"/>
        <v>10</v>
      </c>
    </row>
    <row r="9" spans="1:14" x14ac:dyDescent="0.35">
      <c r="B9" s="2" t="s">
        <v>30</v>
      </c>
      <c r="C9" s="6">
        <f t="shared" si="0"/>
        <v>0.93238434163701067</v>
      </c>
      <c r="D9" s="7">
        <f t="shared" si="1"/>
        <v>281</v>
      </c>
      <c r="E9" s="15">
        <v>28</v>
      </c>
      <c r="F9" s="16">
        <f t="shared" si="2"/>
        <v>0.10687022900763359</v>
      </c>
      <c r="G9" s="15">
        <v>234</v>
      </c>
      <c r="H9" s="16">
        <f t="shared" si="3"/>
        <v>0.89312977099236646</v>
      </c>
      <c r="I9" s="15">
        <f t="shared" si="4"/>
        <v>262</v>
      </c>
      <c r="J9" s="20">
        <v>2</v>
      </c>
      <c r="K9" s="21">
        <f t="shared" si="5"/>
        <v>0.10526315789473684</v>
      </c>
      <c r="L9" s="20">
        <v>17</v>
      </c>
      <c r="M9" s="21">
        <f t="shared" si="6"/>
        <v>0.89473684210526316</v>
      </c>
      <c r="N9" s="20">
        <f t="shared" si="7"/>
        <v>19</v>
      </c>
    </row>
    <row r="10" spans="1:14" x14ac:dyDescent="0.35">
      <c r="B10" s="2" t="s">
        <v>31</v>
      </c>
      <c r="C10" s="6">
        <f t="shared" si="0"/>
        <v>0.94690265486725667</v>
      </c>
      <c r="D10" s="7">
        <f t="shared" si="1"/>
        <v>113</v>
      </c>
      <c r="E10" s="15">
        <v>16</v>
      </c>
      <c r="F10" s="16">
        <f t="shared" si="2"/>
        <v>0.14953271028037382</v>
      </c>
      <c r="G10" s="15">
        <v>91</v>
      </c>
      <c r="H10" s="16">
        <f t="shared" si="3"/>
        <v>0.85046728971962615</v>
      </c>
      <c r="I10" s="15">
        <f t="shared" si="4"/>
        <v>107</v>
      </c>
      <c r="J10" s="20">
        <v>0</v>
      </c>
      <c r="K10" s="21">
        <f t="shared" si="5"/>
        <v>0</v>
      </c>
      <c r="L10" s="20">
        <v>6</v>
      </c>
      <c r="M10" s="21">
        <f t="shared" si="6"/>
        <v>1</v>
      </c>
      <c r="N10" s="20">
        <f t="shared" si="7"/>
        <v>6</v>
      </c>
    </row>
  </sheetData>
  <mergeCells count="4">
    <mergeCell ref="E4:F4"/>
    <mergeCell ref="G4:H4"/>
    <mergeCell ref="J4:K4"/>
    <mergeCell ref="L4:M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60BC-69B6-46D4-864C-ECB9FB73011B}">
  <sheetPr>
    <tabColor theme="9" tint="0.79998168889431442"/>
  </sheetPr>
  <dimension ref="A1:G64"/>
  <sheetViews>
    <sheetView topLeftCell="A46" workbookViewId="0">
      <selection activeCell="A58" sqref="A58"/>
    </sheetView>
  </sheetViews>
  <sheetFormatPr defaultRowHeight="14.5" x14ac:dyDescent="0.35"/>
  <cols>
    <col min="1" max="1" width="77.26953125" customWidth="1"/>
    <col min="2" max="2" width="18.26953125" customWidth="1"/>
  </cols>
  <sheetData>
    <row r="1" spans="1:7" s="23" customFormat="1" ht="116" x14ac:dyDescent="0.35">
      <c r="A1" s="22" t="s">
        <v>34</v>
      </c>
    </row>
    <row r="2" spans="1:7" x14ac:dyDescent="0.35">
      <c r="A2" t="s">
        <v>36</v>
      </c>
    </row>
    <row r="4" spans="1:7" ht="29.5" customHeight="1" x14ac:dyDescent="0.35">
      <c r="A4" s="3" t="s">
        <v>35</v>
      </c>
      <c r="B4" s="24" t="s">
        <v>12</v>
      </c>
      <c r="C4" s="25" t="s">
        <v>0</v>
      </c>
      <c r="D4" s="25"/>
      <c r="E4" s="25" t="s">
        <v>1</v>
      </c>
      <c r="F4" s="25"/>
      <c r="G4" s="20" t="s">
        <v>2</v>
      </c>
    </row>
    <row r="5" spans="1:7" ht="14.5" customHeight="1" x14ac:dyDescent="0.35">
      <c r="B5" s="5">
        <v>42826</v>
      </c>
      <c r="C5" s="7">
        <v>468</v>
      </c>
      <c r="D5" s="1">
        <v>0.38709677419354838</v>
      </c>
      <c r="E5" s="7">
        <v>741</v>
      </c>
      <c r="F5" s="1">
        <v>0.61290322580645162</v>
      </c>
      <c r="G5" s="7">
        <v>1209</v>
      </c>
    </row>
    <row r="6" spans="1:7" ht="14.5" customHeight="1" x14ac:dyDescent="0.35">
      <c r="B6" s="4">
        <v>43191</v>
      </c>
      <c r="C6" s="7">
        <v>468</v>
      </c>
      <c r="D6" s="1">
        <v>0.38805970149253732</v>
      </c>
      <c r="E6" s="7">
        <v>738</v>
      </c>
      <c r="F6" s="1">
        <v>0.61194029850746268</v>
      </c>
      <c r="G6" s="7">
        <v>1206</v>
      </c>
    </row>
    <row r="7" spans="1:7" ht="14.5" customHeight="1" x14ac:dyDescent="0.35">
      <c r="B7" s="5">
        <v>43556</v>
      </c>
      <c r="C7" s="7">
        <v>441</v>
      </c>
      <c r="D7" s="1">
        <v>0.38650306748466257</v>
      </c>
      <c r="E7" s="7">
        <v>700</v>
      </c>
      <c r="F7" s="1">
        <v>0.61349693251533743</v>
      </c>
      <c r="G7" s="7">
        <v>1141</v>
      </c>
    </row>
    <row r="8" spans="1:7" ht="14.5" customHeight="1" x14ac:dyDescent="0.35">
      <c r="B8" s="4">
        <v>43922</v>
      </c>
      <c r="C8" s="7">
        <v>454</v>
      </c>
      <c r="D8" s="1">
        <v>0.4</v>
      </c>
      <c r="E8" s="7">
        <v>681</v>
      </c>
      <c r="F8" s="1">
        <v>0.6</v>
      </c>
      <c r="G8" s="7">
        <v>1135</v>
      </c>
    </row>
    <row r="9" spans="1:7" ht="14.5" customHeight="1" x14ac:dyDescent="0.35">
      <c r="B9" s="5">
        <v>44287</v>
      </c>
      <c r="C9" s="7">
        <v>474</v>
      </c>
      <c r="D9" s="1">
        <v>0.42170818505338076</v>
      </c>
      <c r="E9" s="7">
        <v>650</v>
      </c>
      <c r="F9" s="1">
        <v>0.57829181494661919</v>
      </c>
      <c r="G9" s="7">
        <v>1124</v>
      </c>
    </row>
    <row r="10" spans="1:7" ht="14.5" customHeight="1" x14ac:dyDescent="0.35">
      <c r="B10" s="2">
        <v>44835</v>
      </c>
      <c r="C10" s="7">
        <v>577</v>
      </c>
      <c r="D10" s="1">
        <v>0.44453004622496151</v>
      </c>
      <c r="E10" s="7">
        <v>721</v>
      </c>
      <c r="F10" s="1">
        <v>0.55546995377503849</v>
      </c>
      <c r="G10" s="7">
        <v>1298</v>
      </c>
    </row>
    <row r="11" spans="1:7" ht="14.5" customHeight="1" x14ac:dyDescent="0.35"/>
    <row r="13" spans="1:7" ht="29" x14ac:dyDescent="0.35">
      <c r="A13" s="3" t="s">
        <v>37</v>
      </c>
      <c r="B13" s="24" t="s">
        <v>6</v>
      </c>
      <c r="C13" s="25" t="s">
        <v>0</v>
      </c>
      <c r="D13" s="25"/>
      <c r="E13" s="25" t="s">
        <v>1</v>
      </c>
      <c r="F13" s="25"/>
      <c r="G13" s="20" t="s">
        <v>2</v>
      </c>
    </row>
    <row r="14" spans="1:7" ht="14.5" customHeight="1" x14ac:dyDescent="0.35">
      <c r="B14" s="5">
        <v>42826</v>
      </c>
      <c r="C14" s="7">
        <v>11</v>
      </c>
      <c r="D14" s="1">
        <v>8.0882352941176475E-2</v>
      </c>
      <c r="E14" s="7">
        <v>125</v>
      </c>
      <c r="F14" s="1">
        <v>0.91911764705882348</v>
      </c>
      <c r="G14" s="7">
        <v>136</v>
      </c>
    </row>
    <row r="15" spans="1:7" ht="14.5" customHeight="1" x14ac:dyDescent="0.35">
      <c r="B15" s="4">
        <v>43191</v>
      </c>
      <c r="C15" s="7">
        <v>10</v>
      </c>
      <c r="D15" s="1">
        <v>8.1967213114754092E-2</v>
      </c>
      <c r="E15" s="7">
        <v>112</v>
      </c>
      <c r="F15" s="1">
        <v>0.91803278688524592</v>
      </c>
      <c r="G15" s="7">
        <v>122</v>
      </c>
    </row>
    <row r="16" spans="1:7" ht="14.5" customHeight="1" x14ac:dyDescent="0.35">
      <c r="B16" s="5">
        <v>43556</v>
      </c>
      <c r="C16" s="7">
        <v>11</v>
      </c>
      <c r="D16" s="1">
        <v>9.2436974789915971E-2</v>
      </c>
      <c r="E16" s="7">
        <v>108</v>
      </c>
      <c r="F16" s="1">
        <v>0.90756302521008403</v>
      </c>
      <c r="G16" s="7">
        <v>119</v>
      </c>
    </row>
    <row r="17" spans="1:7" ht="14.5" customHeight="1" x14ac:dyDescent="0.35">
      <c r="B17" s="4">
        <v>43922</v>
      </c>
      <c r="C17" s="7">
        <v>16</v>
      </c>
      <c r="D17" s="1">
        <v>0.11940298507462686</v>
      </c>
      <c r="E17" s="7">
        <v>118</v>
      </c>
      <c r="F17" s="1">
        <v>0.88059701492537312</v>
      </c>
      <c r="G17" s="7">
        <v>134</v>
      </c>
    </row>
    <row r="18" spans="1:7" ht="14.5" customHeight="1" x14ac:dyDescent="0.35">
      <c r="B18" s="5">
        <v>44287</v>
      </c>
      <c r="C18" s="7">
        <v>18</v>
      </c>
      <c r="D18" s="1">
        <v>0.1276595744680851</v>
      </c>
      <c r="E18" s="7">
        <v>123</v>
      </c>
      <c r="F18" s="1">
        <v>0.87234042553191493</v>
      </c>
      <c r="G18" s="7">
        <v>141</v>
      </c>
    </row>
    <row r="19" spans="1:7" ht="14.5" customHeight="1" x14ac:dyDescent="0.35">
      <c r="B19" s="2">
        <v>44835</v>
      </c>
      <c r="C19" s="7">
        <v>18</v>
      </c>
      <c r="D19" s="1">
        <v>0.13740458015267176</v>
      </c>
      <c r="E19" s="7">
        <v>113</v>
      </c>
      <c r="F19" s="1">
        <v>0.86259541984732824</v>
      </c>
      <c r="G19" s="7">
        <v>131</v>
      </c>
    </row>
    <row r="22" spans="1:7" ht="29" x14ac:dyDescent="0.35">
      <c r="A22" s="3" t="s">
        <v>38</v>
      </c>
      <c r="B22" s="24" t="s">
        <v>7</v>
      </c>
      <c r="C22" s="25" t="s">
        <v>0</v>
      </c>
      <c r="D22" s="25"/>
      <c r="E22" s="25" t="s">
        <v>1</v>
      </c>
      <c r="F22" s="25"/>
      <c r="G22" s="20" t="s">
        <v>2</v>
      </c>
    </row>
    <row r="23" spans="1:7" ht="14.5" customHeight="1" x14ac:dyDescent="0.35">
      <c r="B23" s="5">
        <v>42826</v>
      </c>
      <c r="C23" s="7">
        <v>4</v>
      </c>
      <c r="D23" s="1">
        <v>0.1111111111111111</v>
      </c>
      <c r="E23" s="7">
        <v>32</v>
      </c>
      <c r="F23" s="1">
        <v>0.88888888888888884</v>
      </c>
      <c r="G23" s="7">
        <v>122</v>
      </c>
    </row>
    <row r="24" spans="1:7" ht="14.5" customHeight="1" x14ac:dyDescent="0.35">
      <c r="B24" s="4">
        <v>43191</v>
      </c>
      <c r="C24" s="7">
        <v>7</v>
      </c>
      <c r="D24" s="1">
        <v>0.17073170731707318</v>
      </c>
      <c r="E24" s="7">
        <v>34</v>
      </c>
      <c r="F24" s="1">
        <v>0.82926829268292679</v>
      </c>
      <c r="G24" s="7">
        <v>41</v>
      </c>
    </row>
    <row r="25" spans="1:7" ht="14.5" customHeight="1" x14ac:dyDescent="0.35">
      <c r="B25" s="5">
        <v>43556</v>
      </c>
      <c r="C25" s="7">
        <v>7</v>
      </c>
      <c r="D25" s="1">
        <v>0.16666666666666666</v>
      </c>
      <c r="E25" s="7">
        <v>35</v>
      </c>
      <c r="F25" s="1">
        <v>0.83333333333333337</v>
      </c>
      <c r="G25" s="7">
        <v>42</v>
      </c>
    </row>
    <row r="26" spans="1:7" ht="14.5" customHeight="1" x14ac:dyDescent="0.35">
      <c r="B26" s="4">
        <v>43922</v>
      </c>
      <c r="C26" s="7">
        <v>8</v>
      </c>
      <c r="D26" s="1">
        <v>0.24242424242424243</v>
      </c>
      <c r="E26" s="7">
        <v>25</v>
      </c>
      <c r="F26" s="1">
        <v>0.75757575757575757</v>
      </c>
      <c r="G26" s="7">
        <v>33</v>
      </c>
    </row>
    <row r="27" spans="1:7" ht="14.5" customHeight="1" x14ac:dyDescent="0.35">
      <c r="B27" s="5">
        <v>44287</v>
      </c>
      <c r="C27" s="7">
        <v>10</v>
      </c>
      <c r="D27" s="1">
        <v>0.29411764705882354</v>
      </c>
      <c r="E27" s="7">
        <v>24</v>
      </c>
      <c r="F27" s="1">
        <v>0.70588235294117652</v>
      </c>
      <c r="G27" s="7">
        <v>34</v>
      </c>
    </row>
    <row r="28" spans="1:7" ht="14.5" customHeight="1" x14ac:dyDescent="0.35">
      <c r="B28" s="2">
        <v>44835</v>
      </c>
      <c r="C28" s="7">
        <v>13</v>
      </c>
      <c r="D28" s="1">
        <v>0.48148148148148145</v>
      </c>
      <c r="E28" s="7">
        <v>14</v>
      </c>
      <c r="F28" s="1">
        <v>0.51851851851851849</v>
      </c>
      <c r="G28" s="7">
        <v>27</v>
      </c>
    </row>
    <row r="29" spans="1:7" ht="14.5" customHeight="1" x14ac:dyDescent="0.35"/>
    <row r="30" spans="1:7" ht="14.5" customHeight="1" x14ac:dyDescent="0.35"/>
    <row r="31" spans="1:7" ht="29.5" customHeight="1" x14ac:dyDescent="0.35">
      <c r="A31" s="3" t="s">
        <v>39</v>
      </c>
      <c r="B31" s="24" t="s">
        <v>8</v>
      </c>
      <c r="C31" s="25" t="s">
        <v>0</v>
      </c>
      <c r="D31" s="25"/>
      <c r="E31" s="25" t="s">
        <v>1</v>
      </c>
      <c r="F31" s="25"/>
      <c r="G31" s="20" t="s">
        <v>2</v>
      </c>
    </row>
    <row r="32" spans="1:7" ht="14.5" customHeight="1" x14ac:dyDescent="0.35">
      <c r="B32" s="5">
        <v>42826</v>
      </c>
      <c r="C32" s="7">
        <v>240</v>
      </c>
      <c r="D32" s="1">
        <v>0.20779220779220781</v>
      </c>
      <c r="E32" s="7">
        <v>915</v>
      </c>
      <c r="F32" s="1">
        <v>0.79220779220779225</v>
      </c>
      <c r="G32" s="7">
        <v>41</v>
      </c>
    </row>
    <row r="33" spans="1:7" ht="14.5" customHeight="1" x14ac:dyDescent="0.35">
      <c r="B33" s="4">
        <v>43191</v>
      </c>
      <c r="C33" s="7">
        <v>272</v>
      </c>
      <c r="D33" s="1">
        <v>0.22591362126245848</v>
      </c>
      <c r="E33" s="7">
        <v>932</v>
      </c>
      <c r="F33" s="1">
        <v>0.77408637873754149</v>
      </c>
      <c r="G33" s="7">
        <v>1204</v>
      </c>
    </row>
    <row r="34" spans="1:7" ht="14.5" customHeight="1" x14ac:dyDescent="0.35">
      <c r="B34" s="5">
        <v>43556</v>
      </c>
      <c r="C34" s="7">
        <v>285</v>
      </c>
      <c r="D34" s="1">
        <v>0.2442159383033419</v>
      </c>
      <c r="E34" s="7">
        <v>882</v>
      </c>
      <c r="F34" s="1">
        <v>0.75578406169665813</v>
      </c>
      <c r="G34" s="7">
        <v>1167</v>
      </c>
    </row>
    <row r="35" spans="1:7" ht="14.5" customHeight="1" x14ac:dyDescent="0.35">
      <c r="B35" s="4">
        <v>43922</v>
      </c>
      <c r="C35" s="7">
        <v>334</v>
      </c>
      <c r="D35" s="1">
        <v>0.26784282277465921</v>
      </c>
      <c r="E35" s="7">
        <v>913</v>
      </c>
      <c r="F35" s="1">
        <v>0.73215717722534079</v>
      </c>
      <c r="G35" s="7">
        <v>1247</v>
      </c>
    </row>
    <row r="36" spans="1:7" ht="14.5" customHeight="1" x14ac:dyDescent="0.35">
      <c r="B36" s="5">
        <v>44287</v>
      </c>
      <c r="C36" s="7">
        <v>358</v>
      </c>
      <c r="D36" s="1">
        <v>0.26998491704374056</v>
      </c>
      <c r="E36" s="7">
        <v>968</v>
      </c>
      <c r="F36" s="1">
        <v>0.73001508295625939</v>
      </c>
      <c r="G36" s="7">
        <v>1326</v>
      </c>
    </row>
    <row r="37" spans="1:7" ht="14.5" customHeight="1" x14ac:dyDescent="0.35">
      <c r="B37" s="2">
        <v>44835</v>
      </c>
      <c r="C37" s="7">
        <v>469</v>
      </c>
      <c r="D37" s="1">
        <v>0.32479224376731303</v>
      </c>
      <c r="E37" s="7">
        <v>975</v>
      </c>
      <c r="F37" s="1">
        <v>0.67520775623268703</v>
      </c>
      <c r="G37" s="7">
        <v>1444</v>
      </c>
    </row>
    <row r="38" spans="1:7" ht="14.5" customHeight="1" x14ac:dyDescent="0.35"/>
    <row r="39" spans="1:7" ht="14.5" customHeight="1" x14ac:dyDescent="0.35">
      <c r="A39" s="3"/>
    </row>
    <row r="40" spans="1:7" ht="29.5" customHeight="1" x14ac:dyDescent="0.35">
      <c r="A40" s="3" t="s">
        <v>40</v>
      </c>
      <c r="B40" s="24" t="s">
        <v>9</v>
      </c>
      <c r="C40" s="25" t="s">
        <v>0</v>
      </c>
      <c r="D40" s="25"/>
      <c r="E40" s="25" t="s">
        <v>1</v>
      </c>
      <c r="F40" s="25"/>
      <c r="G40" s="20" t="s">
        <v>2</v>
      </c>
    </row>
    <row r="41" spans="1:7" ht="14.5" customHeight="1" x14ac:dyDescent="0.35">
      <c r="B41" s="5">
        <v>42826</v>
      </c>
      <c r="C41" s="7">
        <v>280</v>
      </c>
      <c r="D41" s="1">
        <v>0.33175355450236965</v>
      </c>
      <c r="E41" s="7">
        <v>564</v>
      </c>
      <c r="F41" s="1">
        <v>0.66824644549763035</v>
      </c>
      <c r="G41" s="7">
        <v>844</v>
      </c>
    </row>
    <row r="42" spans="1:7" ht="14.5" customHeight="1" x14ac:dyDescent="0.35">
      <c r="B42" s="4">
        <v>43191</v>
      </c>
      <c r="C42" s="7">
        <v>270</v>
      </c>
      <c r="D42" s="1">
        <v>0.33210332103321033</v>
      </c>
      <c r="E42" s="7">
        <v>543</v>
      </c>
      <c r="F42" s="1">
        <v>0.66789667896678961</v>
      </c>
      <c r="G42" s="7">
        <v>813</v>
      </c>
    </row>
    <row r="43" spans="1:7" ht="14.5" customHeight="1" x14ac:dyDescent="0.35">
      <c r="B43" s="5">
        <v>43556</v>
      </c>
      <c r="C43" s="7">
        <v>281</v>
      </c>
      <c r="D43" s="1">
        <v>0.34478527607361964</v>
      </c>
      <c r="E43" s="7">
        <v>534</v>
      </c>
      <c r="F43" s="1">
        <v>0.65521472392638036</v>
      </c>
      <c r="G43" s="7">
        <v>815</v>
      </c>
    </row>
    <row r="44" spans="1:7" ht="14.5" customHeight="1" x14ac:dyDescent="0.35">
      <c r="B44" s="4">
        <v>43922</v>
      </c>
      <c r="C44" s="7">
        <v>253</v>
      </c>
      <c r="D44" s="1">
        <v>0.31944444444444442</v>
      </c>
      <c r="E44" s="7">
        <v>539</v>
      </c>
      <c r="F44" s="1">
        <v>0.68055555555555558</v>
      </c>
      <c r="G44" s="7">
        <v>792</v>
      </c>
    </row>
    <row r="45" spans="1:7" ht="14.5" customHeight="1" x14ac:dyDescent="0.35">
      <c r="B45" s="5">
        <v>44287</v>
      </c>
      <c r="C45" s="7">
        <v>386</v>
      </c>
      <c r="D45" s="1">
        <v>0.35186873290793069</v>
      </c>
      <c r="E45" s="7">
        <v>711</v>
      </c>
      <c r="F45" s="1">
        <v>0.64813126709206925</v>
      </c>
      <c r="G45" s="7">
        <v>1097</v>
      </c>
    </row>
    <row r="46" spans="1:7" ht="14.5" customHeight="1" x14ac:dyDescent="0.35">
      <c r="B46" s="2">
        <v>44835</v>
      </c>
      <c r="C46" s="7">
        <v>355</v>
      </c>
      <c r="D46" s="1">
        <v>0.33713200379867048</v>
      </c>
      <c r="E46" s="7">
        <v>698</v>
      </c>
      <c r="F46" s="1">
        <v>0.66286799620132952</v>
      </c>
      <c r="G46" s="7">
        <v>1053</v>
      </c>
    </row>
    <row r="47" spans="1:7" ht="14.5" customHeight="1" x14ac:dyDescent="0.35"/>
    <row r="48" spans="1:7" ht="14.5" customHeight="1" x14ac:dyDescent="0.35"/>
    <row r="49" spans="1:7" ht="29.5" customHeight="1" x14ac:dyDescent="0.35">
      <c r="A49" s="3" t="s">
        <v>41</v>
      </c>
      <c r="B49" s="24" t="s">
        <v>10</v>
      </c>
      <c r="C49" s="25" t="s">
        <v>0</v>
      </c>
      <c r="D49" s="25"/>
      <c r="E49" s="25" t="s">
        <v>1</v>
      </c>
      <c r="F49" s="25"/>
      <c r="G49" s="20" t="s">
        <v>2</v>
      </c>
    </row>
    <row r="50" spans="1:7" ht="14.5" customHeight="1" x14ac:dyDescent="0.35">
      <c r="B50" s="5">
        <v>42826</v>
      </c>
      <c r="C50" s="7">
        <v>9</v>
      </c>
      <c r="D50" s="1">
        <v>4.0540540540540543E-2</v>
      </c>
      <c r="E50" s="7">
        <v>213</v>
      </c>
      <c r="F50" s="1">
        <v>0.95945945945945943</v>
      </c>
      <c r="G50" s="7">
        <v>222</v>
      </c>
    </row>
    <row r="51" spans="1:7" ht="14.5" customHeight="1" x14ac:dyDescent="0.35">
      <c r="B51" s="4">
        <v>43191</v>
      </c>
      <c r="C51" s="7">
        <v>9</v>
      </c>
      <c r="D51" s="1">
        <v>3.8297872340425532E-2</v>
      </c>
      <c r="E51" s="7">
        <v>226</v>
      </c>
      <c r="F51" s="1">
        <v>0.96170212765957441</v>
      </c>
      <c r="G51" s="7">
        <v>235</v>
      </c>
    </row>
    <row r="52" spans="1:7" ht="14.5" customHeight="1" x14ac:dyDescent="0.35">
      <c r="B52" s="5">
        <v>43556</v>
      </c>
      <c r="C52" s="7">
        <v>11</v>
      </c>
      <c r="D52" s="1">
        <v>4.5454545454545456E-2</v>
      </c>
      <c r="E52" s="7">
        <v>231</v>
      </c>
      <c r="F52" s="1">
        <v>0.95454545454545459</v>
      </c>
      <c r="G52" s="7">
        <v>242</v>
      </c>
    </row>
    <row r="53" spans="1:7" ht="14.5" customHeight="1" x14ac:dyDescent="0.35">
      <c r="B53" s="4">
        <v>43922</v>
      </c>
      <c r="C53" s="7">
        <v>9</v>
      </c>
      <c r="D53" s="1">
        <v>3.9473684210526314E-2</v>
      </c>
      <c r="E53" s="7">
        <v>219</v>
      </c>
      <c r="F53" s="1">
        <v>0.96052631578947367</v>
      </c>
      <c r="G53" s="7">
        <v>228</v>
      </c>
    </row>
    <row r="54" spans="1:7" ht="14.5" customHeight="1" x14ac:dyDescent="0.35">
      <c r="B54" s="5">
        <v>44287</v>
      </c>
      <c r="C54" s="7">
        <v>7</v>
      </c>
      <c r="D54" s="1">
        <v>3.0973451327433628E-2</v>
      </c>
      <c r="E54" s="7">
        <v>219</v>
      </c>
      <c r="F54" s="1">
        <v>0.96902654867256632</v>
      </c>
      <c r="G54" s="7">
        <v>226</v>
      </c>
    </row>
    <row r="55" spans="1:7" ht="14.5" customHeight="1" x14ac:dyDescent="0.35">
      <c r="B55" s="2">
        <v>44835</v>
      </c>
      <c r="C55" s="7">
        <v>7</v>
      </c>
      <c r="D55" s="1">
        <v>2.9045643153526972E-2</v>
      </c>
      <c r="E55" s="7">
        <v>234</v>
      </c>
      <c r="F55" s="1">
        <v>0.97095435684647302</v>
      </c>
      <c r="G55" s="7">
        <v>241</v>
      </c>
    </row>
    <row r="56" spans="1:7" ht="14.5" customHeight="1" x14ac:dyDescent="0.35"/>
    <row r="58" spans="1:7" ht="29.5" customHeight="1" x14ac:dyDescent="0.35">
      <c r="A58" s="3" t="s">
        <v>42</v>
      </c>
      <c r="B58" s="26" t="s">
        <v>11</v>
      </c>
      <c r="C58" s="27" t="s">
        <v>0</v>
      </c>
      <c r="D58" s="28"/>
      <c r="E58" s="25" t="s">
        <v>1</v>
      </c>
      <c r="F58" s="25"/>
      <c r="G58" s="20" t="s">
        <v>2</v>
      </c>
    </row>
    <row r="59" spans="1:7" x14ac:dyDescent="0.35">
      <c r="B59" s="5">
        <v>42826</v>
      </c>
      <c r="C59" s="7">
        <v>10</v>
      </c>
      <c r="D59" s="1">
        <v>0.16949152542372881</v>
      </c>
      <c r="E59" s="7">
        <v>49</v>
      </c>
      <c r="F59" s="1">
        <v>0.83050847457627119</v>
      </c>
      <c r="G59" s="7">
        <v>59</v>
      </c>
    </row>
    <row r="60" spans="1:7" x14ac:dyDescent="0.35">
      <c r="B60" s="4">
        <v>43191</v>
      </c>
      <c r="C60" s="7">
        <v>8</v>
      </c>
      <c r="D60" s="1">
        <v>0.15094339622641509</v>
      </c>
      <c r="E60" s="7">
        <v>45</v>
      </c>
      <c r="F60" s="1">
        <v>0.84905660377358494</v>
      </c>
      <c r="G60" s="7">
        <v>53</v>
      </c>
    </row>
    <row r="61" spans="1:7" x14ac:dyDescent="0.35">
      <c r="B61" s="5">
        <v>43556</v>
      </c>
      <c r="C61" s="7">
        <v>9</v>
      </c>
      <c r="D61" s="1">
        <v>0.16071428571428573</v>
      </c>
      <c r="E61" s="7">
        <v>47</v>
      </c>
      <c r="F61" s="1">
        <v>0.8392857142857143</v>
      </c>
      <c r="G61" s="7">
        <v>56</v>
      </c>
    </row>
    <row r="62" spans="1:7" x14ac:dyDescent="0.35">
      <c r="B62" s="4">
        <v>43922</v>
      </c>
      <c r="C62" s="7">
        <v>12</v>
      </c>
      <c r="D62" s="1">
        <v>0.21818181818181817</v>
      </c>
      <c r="E62" s="7">
        <v>43</v>
      </c>
      <c r="F62" s="1">
        <v>0.78181818181818186</v>
      </c>
      <c r="G62" s="7">
        <v>55</v>
      </c>
    </row>
    <row r="63" spans="1:7" x14ac:dyDescent="0.35">
      <c r="B63" s="5">
        <v>44287</v>
      </c>
      <c r="C63" s="7">
        <v>14</v>
      </c>
      <c r="D63" s="1">
        <v>0.2413793103448276</v>
      </c>
      <c r="E63" s="7">
        <v>44</v>
      </c>
      <c r="F63" s="1">
        <v>0.75862068965517238</v>
      </c>
      <c r="G63" s="7">
        <v>58</v>
      </c>
    </row>
    <row r="64" spans="1:7" x14ac:dyDescent="0.35">
      <c r="B64" s="2">
        <v>44835</v>
      </c>
      <c r="C64" s="7">
        <v>13</v>
      </c>
      <c r="D64" s="1">
        <v>0.25</v>
      </c>
      <c r="E64" s="7">
        <v>39</v>
      </c>
      <c r="F64" s="1">
        <v>0.75</v>
      </c>
      <c r="G64" s="7">
        <v>52</v>
      </c>
    </row>
  </sheetData>
  <mergeCells count="14">
    <mergeCell ref="C58:D58"/>
    <mergeCell ref="E58:F58"/>
    <mergeCell ref="C31:D31"/>
    <mergeCell ref="E31:F31"/>
    <mergeCell ref="C40:D40"/>
    <mergeCell ref="E40:F40"/>
    <mergeCell ref="C49:D49"/>
    <mergeCell ref="E49:F49"/>
    <mergeCell ref="C4:D4"/>
    <mergeCell ref="E4:F4"/>
    <mergeCell ref="C13:D13"/>
    <mergeCell ref="E13:F13"/>
    <mergeCell ref="C22:D22"/>
    <mergeCell ref="E22:F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 1</vt:lpstr>
      <vt:lpstr>Question 2</vt:lpstr>
      <vt:lpstr>Question 3</vt:lpstr>
      <vt:lpstr>Question 4</vt:lpstr>
      <vt:lpstr>Question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2022-10-24T10:29:15Z</dcterms:created>
  <dcterms:modified xsi:type="dcterms:W3CDTF">2022-10-24T10:29:18Z</dcterms:modified>
</cp:coreProperties>
</file>